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280" windowHeight="6210" activeTab="1"/>
  </bookViews>
  <sheets>
    <sheet name="算出用フォーマット" sheetId="1" r:id="rId1"/>
    <sheet name="入力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<sst xmlns="http://schemas.openxmlformats.org/spreadsheetml/2006/main" count="246" uniqueCount="122">
  <si>
    <t>生駒の伝説めぐり</t>
  </si>
  <si>
    <t>ハエ上がり</t>
  </si>
  <si>
    <t>生駒山・岩屋のロープウェイ</t>
  </si>
  <si>
    <t>湯舟まわり</t>
  </si>
  <si>
    <t>暗峠・大木くぐり</t>
  </si>
  <si>
    <t>旗掛山・金鵄の輝き</t>
  </si>
  <si>
    <t>おまつの宮散歩</t>
  </si>
  <si>
    <t>役行者のダッシュ</t>
  </si>
  <si>
    <t>カズネの森回転</t>
  </si>
  <si>
    <t>金の鶏さがし</t>
  </si>
  <si>
    <t>スガタ池で身づくろい</t>
  </si>
  <si>
    <t>アカンドウの門から山のぼり</t>
  </si>
  <si>
    <t>神武天皇の休み岩ころがり</t>
  </si>
  <si>
    <t>谷田の降り堂地蔵まいり</t>
  </si>
  <si>
    <t>生駒の鶏ぶらさがり</t>
  </si>
  <si>
    <t>鬼の鳴川流れ</t>
  </si>
  <si>
    <t>八丁岩と鍋石ダッシュ</t>
  </si>
  <si>
    <t>下鳥見・中鳥見・上鳥見</t>
  </si>
  <si>
    <t>長髄彦の激戦地わたり</t>
  </si>
  <si>
    <t>大門探訪</t>
  </si>
  <si>
    <t>磐船神社・梅の木わたり</t>
  </si>
  <si>
    <t>長弓寺・真弓塚移動</t>
  </si>
  <si>
    <t>クソマル石逆さ進み</t>
  </si>
  <si>
    <t>鬼取山のぼり</t>
  </si>
  <si>
    <t>竜が淵前進</t>
  </si>
  <si>
    <t>宝山寺の般若窟般若経運び</t>
  </si>
  <si>
    <t>教弘寺でおまいり</t>
  </si>
  <si>
    <t>薬師堂・生駒石とびつき</t>
  </si>
  <si>
    <t>五子塚ごえ</t>
  </si>
  <si>
    <t>生駒の誕生</t>
  </si>
  <si>
    <t>得点</t>
  </si>
  <si>
    <t>種目番号</t>
  </si>
  <si>
    <t>種目名称</t>
  </si>
  <si>
    <t>合計</t>
  </si>
  <si>
    <t>瞬発力</t>
  </si>
  <si>
    <t>筋力</t>
  </si>
  <si>
    <t>持久力</t>
  </si>
  <si>
    <t>柔軟性</t>
  </si>
  <si>
    <t>平衡性</t>
  </si>
  <si>
    <t>器用性</t>
  </si>
  <si>
    <t>集中力</t>
  </si>
  <si>
    <t>決断力</t>
  </si>
  <si>
    <t>忍耐力</t>
  </si>
  <si>
    <t>冒険心</t>
  </si>
  <si>
    <t>判断力</t>
  </si>
  <si>
    <t>挑戦心</t>
  </si>
  <si>
    <t>＜運動体力表＞</t>
  </si>
  <si>
    <t>＜精神体力表＞</t>
  </si>
  <si>
    <t>運動体力の総得点</t>
  </si>
  <si>
    <t>精神体力の総得点</t>
  </si>
  <si>
    <t>＜体力年齢早見表＞</t>
  </si>
  <si>
    <t>男</t>
  </si>
  <si>
    <t>体力年齢</t>
  </si>
  <si>
    <t>女</t>
  </si>
  <si>
    <t>100点以上</t>
  </si>
  <si>
    <t>17～19歳</t>
  </si>
  <si>
    <t>87点以上</t>
  </si>
  <si>
    <t>90～99点</t>
  </si>
  <si>
    <t>78～89点</t>
  </si>
  <si>
    <t>56～77点</t>
  </si>
  <si>
    <t>55点以下</t>
  </si>
  <si>
    <t>75～86点</t>
  </si>
  <si>
    <t>65～74点</t>
  </si>
  <si>
    <t>53～64点</t>
  </si>
  <si>
    <t>52点以下</t>
  </si>
  <si>
    <t>13～16歳</t>
  </si>
  <si>
    <t>11～12歳</t>
  </si>
  <si>
    <t>8～10歳</t>
  </si>
  <si>
    <t>7歳以下</t>
  </si>
  <si>
    <t>70～77点</t>
  </si>
  <si>
    <t>62～69点</t>
  </si>
  <si>
    <t>56～61点</t>
  </si>
  <si>
    <t>20代前半</t>
  </si>
  <si>
    <t>20代後半</t>
  </si>
  <si>
    <t>30代前半</t>
  </si>
  <si>
    <t>30代後半</t>
  </si>
  <si>
    <t>40代前半</t>
  </si>
  <si>
    <t>40代後半</t>
  </si>
  <si>
    <t>50代以上</t>
  </si>
  <si>
    <t>70～74点</t>
  </si>
  <si>
    <t>65～69点</t>
  </si>
  <si>
    <t>59～64点</t>
  </si>
  <si>
    <t>53～58点</t>
  </si>
  <si>
    <t>※7～19歳用</t>
  </si>
  <si>
    <t>※20歳以上</t>
  </si>
  <si>
    <t>点</t>
  </si>
  <si>
    <t>運動体力の総得点＋精神体力の総得点→→</t>
  </si>
  <si>
    <t>性別・年代別に、当てはまる点数の欄をチェック！</t>
  </si>
  <si>
    <t>＜判定！＞</t>
  </si>
  <si>
    <t>大きな正六角形ができれば立派な体力です！</t>
  </si>
  <si>
    <t>体重</t>
  </si>
  <si>
    <t>カロリー係数</t>
  </si>
  <si>
    <t>35～44kg</t>
  </si>
  <si>
    <t>45～54kg</t>
  </si>
  <si>
    <t>55～64kg</t>
  </si>
  <si>
    <t>65～74kg</t>
  </si>
  <si>
    <t>～24kg</t>
  </si>
  <si>
    <t>75kg～</t>
  </si>
  <si>
    <t>下の表を見て、あなたにあてはまるカロリー係数を入力してください。</t>
  </si>
  <si>
    <t>あなたのカロリー係数→</t>
  </si>
  <si>
    <t>あなたの消費カロリー</t>
  </si>
  <si>
    <t>kcal</t>
  </si>
  <si>
    <t>六角形が極端にイビツな場合は体力がアンバランスです･･･</t>
  </si>
  <si>
    <t>「いこまチャンプをめざすには？」を見て、日々鍛錬を積みましょう♪</t>
  </si>
  <si>
    <t xml:space="preserve">     下の表に、スコアカードに記入したとおりの得点を入力しましょう！</t>
  </si>
  <si>
    <t xml:space="preserve">   さて、あなたの運動体力は？</t>
  </si>
  <si>
    <t xml:space="preserve">   ドキドキ！あなたの精神体力は？</t>
  </si>
  <si>
    <t xml:space="preserve">   お待たせ！あなたの体力年齢は？</t>
  </si>
  <si>
    <t xml:space="preserve">   消費カロリーはこれくらい！</t>
  </si>
  <si>
    <t>＜運動体力グラフ＞</t>
  </si>
  <si>
    <t>＜精神体力グラフ＞</t>
  </si>
  <si>
    <t>運動体力の総得点＋精神体力の総得点→→</t>
  </si>
  <si>
    <t>～24kg</t>
  </si>
  <si>
    <t>35～44kg</t>
  </si>
  <si>
    <t>45～54kg</t>
  </si>
  <si>
    <t>kcal</t>
  </si>
  <si>
    <t>①と⑤の表中にある太枠内に、該当する数値を入力してください。自動的に運動体力・精神体力・体力年齢・消費カロリーが算出できます！</t>
  </si>
  <si>
    <t>「いこまチャンプをめざすには？」を見て、日々鍛錬を積みましょう♪</t>
  </si>
  <si>
    <t>55～64kg</t>
  </si>
  <si>
    <t>65～74kg</t>
  </si>
  <si>
    <t>75kg～</t>
  </si>
  <si>
    <t>アスレチック得点算出表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</si>
</sst>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3.7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color indexed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'算出用フォーマット'!$F$16:$K$16</c:f>
              <c:strCache/>
            </c:strRef>
          </c:cat>
          <c:val>
            <c:numRef>
              <c:f>'算出用フォーマット'!$F$17:$K$17</c:f>
              <c:numCache/>
            </c:numRef>
          </c:val>
        </c:ser>
        <c:axId val="7109970"/>
        <c:axId val="39036659"/>
      </c:radarChart>
      <c:catAx>
        <c:axId val="71099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6659"/>
        <c:crosses val="autoZero"/>
        <c:auto val="1"/>
        <c:lblOffset val="100"/>
        <c:noMultiLvlLbl val="0"/>
      </c:catAx>
      <c:valAx>
        <c:axId val="3903665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109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'算出用フォーマット'!$M$16:$R$16</c:f>
              <c:strCache/>
            </c:strRef>
          </c:cat>
          <c:val>
            <c:numRef>
              <c:f>'算出用フォーマット'!$M$17:$R$17</c:f>
              <c:numCache/>
            </c:numRef>
          </c:val>
        </c:ser>
        <c:axId val="7852772"/>
        <c:axId val="32094757"/>
      </c:radarChart>
      <c:catAx>
        <c:axId val="78527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94757"/>
        <c:crosses val="autoZero"/>
        <c:auto val="1"/>
        <c:lblOffset val="100"/>
        <c:noMultiLvlLbl val="0"/>
      </c:catAx>
      <c:valAx>
        <c:axId val="3209475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852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'入力例'!$F$16:$K$16</c:f>
              <c:strCache/>
            </c:strRef>
          </c:cat>
          <c:val>
            <c:numRef>
              <c:f>'入力例'!$F$17:$K$17</c:f>
              <c:numCache/>
            </c:numRef>
          </c:val>
        </c:ser>
        <c:axId val="49538486"/>
        <c:axId val="53194391"/>
      </c:radarChart>
      <c:catAx>
        <c:axId val="49538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4391"/>
        <c:crosses val="autoZero"/>
        <c:auto val="1"/>
        <c:lblOffset val="100"/>
        <c:noMultiLvlLbl val="0"/>
      </c:catAx>
      <c:valAx>
        <c:axId val="5319439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538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'入力例'!$M$16:$R$16</c:f>
              <c:strCache/>
            </c:strRef>
          </c:cat>
          <c:val>
            <c:numRef>
              <c:f>'入力例'!$M$17:$R$17</c:f>
              <c:numCache/>
            </c:numRef>
          </c:val>
        </c:ser>
        <c:axId val="13778376"/>
        <c:axId val="42306633"/>
      </c:radarChart>
      <c:catAx>
        <c:axId val="137783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6633"/>
        <c:crosses val="autoZero"/>
        <c:auto val="1"/>
        <c:lblOffset val="100"/>
        <c:noMultiLvlLbl val="0"/>
      </c:catAx>
      <c:valAx>
        <c:axId val="4230663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778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85725</xdr:rowOff>
    </xdr:from>
    <xdr:to>
      <xdr:col>10</xdr:col>
      <xdr:colOff>342900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381375" y="3905250"/>
        <a:ext cx="20859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21</xdr:row>
      <xdr:rowOff>47625</xdr:rowOff>
    </xdr:from>
    <xdr:to>
      <xdr:col>17</xdr:col>
      <xdr:colOff>342900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6076950" y="3867150"/>
        <a:ext cx="20859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</xdr:row>
      <xdr:rowOff>95250</xdr:rowOff>
    </xdr:from>
    <xdr:to>
      <xdr:col>4</xdr:col>
      <xdr:colOff>28575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23825" y="552450"/>
          <a:ext cx="2686050" cy="4857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104775</xdr:rowOff>
    </xdr:from>
    <xdr:to>
      <xdr:col>11</xdr:col>
      <xdr:colOff>9525</xdr:colOff>
      <xdr:row>4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3305175" y="561975"/>
          <a:ext cx="2181225" cy="3048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3</xdr:row>
      <xdr:rowOff>95250</xdr:rowOff>
    </xdr:from>
    <xdr:to>
      <xdr:col>18</xdr:col>
      <xdr:colOff>228600</xdr:colOff>
      <xdr:row>4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6038850" y="552450"/>
          <a:ext cx="2362200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95250</xdr:rowOff>
    </xdr:from>
    <xdr:to>
      <xdr:col>23</xdr:col>
      <xdr:colOff>247650</xdr:colOff>
      <xdr:row>4</xdr:row>
      <xdr:rowOff>266700</xdr:rowOff>
    </xdr:to>
    <xdr:sp>
      <xdr:nvSpPr>
        <xdr:cNvPr id="6" name="Rectangle 6"/>
        <xdr:cNvSpPr>
          <a:spLocks/>
        </xdr:cNvSpPr>
      </xdr:nvSpPr>
      <xdr:spPr>
        <a:xfrm>
          <a:off x="8705850" y="552450"/>
          <a:ext cx="2762250" cy="3429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25</xdr:row>
      <xdr:rowOff>114300</xdr:rowOff>
    </xdr:from>
    <xdr:to>
      <xdr:col>21</xdr:col>
      <xdr:colOff>676275</xdr:colOff>
      <xdr:row>27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8715375" y="4619625"/>
          <a:ext cx="2085975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2</xdr:col>
      <xdr:colOff>0</xdr:colOff>
      <xdr:row>4</xdr:row>
      <xdr:rowOff>152400</xdr:rowOff>
    </xdr:to>
    <xdr:sp>
      <xdr:nvSpPr>
        <xdr:cNvPr id="8" name="Oval 8"/>
        <xdr:cNvSpPr>
          <a:spLocks noChangeAspect="1"/>
        </xdr:cNvSpPr>
      </xdr:nvSpPr>
      <xdr:spPr>
        <a:xfrm>
          <a:off x="12382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9525</xdr:rowOff>
    </xdr:from>
    <xdr:to>
      <xdr:col>5</xdr:col>
      <xdr:colOff>200025</xdr:colOff>
      <xdr:row>4</xdr:row>
      <xdr:rowOff>161925</xdr:rowOff>
    </xdr:to>
    <xdr:sp>
      <xdr:nvSpPr>
        <xdr:cNvPr id="9" name="Oval 9"/>
        <xdr:cNvSpPr>
          <a:spLocks noChangeAspect="1"/>
        </xdr:cNvSpPr>
      </xdr:nvSpPr>
      <xdr:spPr>
        <a:xfrm>
          <a:off x="3238500" y="466725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0</xdr:rowOff>
    </xdr:from>
    <xdr:to>
      <xdr:col>12</xdr:col>
      <xdr:colOff>200025</xdr:colOff>
      <xdr:row>4</xdr:row>
      <xdr:rowOff>152400</xdr:rowOff>
    </xdr:to>
    <xdr:sp>
      <xdr:nvSpPr>
        <xdr:cNvPr id="10" name="Oval 10"/>
        <xdr:cNvSpPr>
          <a:spLocks noChangeAspect="1"/>
        </xdr:cNvSpPr>
      </xdr:nvSpPr>
      <xdr:spPr>
        <a:xfrm>
          <a:off x="593407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3</xdr:row>
      <xdr:rowOff>19050</xdr:rowOff>
    </xdr:from>
    <xdr:to>
      <xdr:col>19</xdr:col>
      <xdr:colOff>190500</xdr:colOff>
      <xdr:row>4</xdr:row>
      <xdr:rowOff>171450</xdr:rowOff>
    </xdr:to>
    <xdr:sp>
      <xdr:nvSpPr>
        <xdr:cNvPr id="11" name="Oval 11"/>
        <xdr:cNvSpPr>
          <a:spLocks noChangeAspect="1"/>
        </xdr:cNvSpPr>
      </xdr:nvSpPr>
      <xdr:spPr>
        <a:xfrm>
          <a:off x="8620125" y="4762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47625</xdr:rowOff>
    </xdr:from>
    <xdr:to>
      <xdr:col>19</xdr:col>
      <xdr:colOff>219075</xdr:colOff>
      <xdr:row>27</xdr:row>
      <xdr:rowOff>28575</xdr:rowOff>
    </xdr:to>
    <xdr:sp>
      <xdr:nvSpPr>
        <xdr:cNvPr id="12" name="Oval 12"/>
        <xdr:cNvSpPr>
          <a:spLocks noChangeAspect="1"/>
        </xdr:cNvSpPr>
      </xdr:nvSpPr>
      <xdr:spPr>
        <a:xfrm>
          <a:off x="8648700" y="45529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3</xdr:row>
      <xdr:rowOff>19050</xdr:rowOff>
    </xdr:from>
    <xdr:ext cx="209550" cy="276225"/>
    <xdr:sp>
      <xdr:nvSpPr>
        <xdr:cNvPr id="13" name="TextBox 13"/>
        <xdr:cNvSpPr txBox="1">
          <a:spLocks noChangeArrowheads="1"/>
        </xdr:cNvSpPr>
      </xdr:nvSpPr>
      <xdr:spPr>
        <a:xfrm>
          <a:off x="209550" y="4762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4</xdr:col>
      <xdr:colOff>552450</xdr:colOff>
      <xdr:row>3</xdr:row>
      <xdr:rowOff>28575</xdr:rowOff>
    </xdr:from>
    <xdr:ext cx="209550" cy="276225"/>
    <xdr:sp>
      <xdr:nvSpPr>
        <xdr:cNvPr id="14" name="TextBox 14"/>
        <xdr:cNvSpPr txBox="1">
          <a:spLocks noChangeArrowheads="1"/>
        </xdr:cNvSpPr>
      </xdr:nvSpPr>
      <xdr:spPr>
        <a:xfrm>
          <a:off x="3333750" y="4857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11</xdr:col>
      <xdr:colOff>523875</xdr:colOff>
      <xdr:row>3</xdr:row>
      <xdr:rowOff>9525</xdr:rowOff>
    </xdr:from>
    <xdr:ext cx="209550" cy="276225"/>
    <xdr:sp>
      <xdr:nvSpPr>
        <xdr:cNvPr id="15" name="TextBox 15"/>
        <xdr:cNvSpPr txBox="1">
          <a:spLocks noChangeArrowheads="1"/>
        </xdr:cNvSpPr>
      </xdr:nvSpPr>
      <xdr:spPr>
        <a:xfrm>
          <a:off x="6000750" y="4667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 </a:t>
          </a:r>
        </a:p>
      </xdr:txBody>
    </xdr:sp>
    <xdr:clientData/>
  </xdr:oneCellAnchor>
  <xdr:oneCellAnchor>
    <xdr:from>
      <xdr:col>18</xdr:col>
      <xdr:colOff>514350</xdr:colOff>
      <xdr:row>3</xdr:row>
      <xdr:rowOff>28575</xdr:rowOff>
    </xdr:from>
    <xdr:ext cx="209550" cy="276225"/>
    <xdr:sp>
      <xdr:nvSpPr>
        <xdr:cNvPr id="16" name="TextBox 16"/>
        <xdr:cNvSpPr txBox="1">
          <a:spLocks noChangeArrowheads="1"/>
        </xdr:cNvSpPr>
      </xdr:nvSpPr>
      <xdr:spPr>
        <a:xfrm>
          <a:off x="8686800" y="4857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  </a:t>
          </a:r>
        </a:p>
      </xdr:txBody>
    </xdr:sp>
    <xdr:clientData/>
  </xdr:oneCellAnchor>
  <xdr:oneCellAnchor>
    <xdr:from>
      <xdr:col>18</xdr:col>
      <xdr:colOff>561975</xdr:colOff>
      <xdr:row>25</xdr:row>
      <xdr:rowOff>66675</xdr:rowOff>
    </xdr:from>
    <xdr:ext cx="209550" cy="276225"/>
    <xdr:sp>
      <xdr:nvSpPr>
        <xdr:cNvPr id="17" name="TextBox 17"/>
        <xdr:cNvSpPr txBox="1">
          <a:spLocks noChangeArrowheads="1"/>
        </xdr:cNvSpPr>
      </xdr:nvSpPr>
      <xdr:spPr>
        <a:xfrm>
          <a:off x="8734425" y="45720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  </a:t>
          </a:r>
        </a:p>
      </xdr:txBody>
    </xdr:sp>
    <xdr:clientData/>
  </xdr:oneCellAnchor>
  <xdr:twoCellAnchor>
    <xdr:from>
      <xdr:col>4</xdr:col>
      <xdr:colOff>257175</xdr:colOff>
      <xdr:row>2</xdr:row>
      <xdr:rowOff>76200</xdr:rowOff>
    </xdr:from>
    <xdr:to>
      <xdr:col>4</xdr:col>
      <xdr:colOff>266700</xdr:colOff>
      <xdr:row>41</xdr:row>
      <xdr:rowOff>123825</xdr:rowOff>
    </xdr:to>
    <xdr:sp>
      <xdr:nvSpPr>
        <xdr:cNvPr id="18" name="Line 18"/>
        <xdr:cNvSpPr>
          <a:spLocks/>
        </xdr:cNvSpPr>
      </xdr:nvSpPr>
      <xdr:spPr>
        <a:xfrm flipH="1">
          <a:off x="3038475" y="400050"/>
          <a:ext cx="9525" cy="7000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123825</xdr:rowOff>
    </xdr:from>
    <xdr:to>
      <xdr:col>11</xdr:col>
      <xdr:colOff>314325</xdr:colOff>
      <xdr:row>33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772150" y="447675"/>
          <a:ext cx="19050" cy="5476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2</xdr:row>
      <xdr:rowOff>95250</xdr:rowOff>
    </xdr:from>
    <xdr:to>
      <xdr:col>18</xdr:col>
      <xdr:colOff>361950</xdr:colOff>
      <xdr:row>41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8515350" y="419100"/>
          <a:ext cx="19050" cy="6991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142875</xdr:rowOff>
    </xdr:from>
    <xdr:to>
      <xdr:col>16</xdr:col>
      <xdr:colOff>266700</xdr:colOff>
      <xdr:row>38</xdr:row>
      <xdr:rowOff>104775</xdr:rowOff>
    </xdr:to>
    <xdr:sp>
      <xdr:nvSpPr>
        <xdr:cNvPr id="21" name="Rectangle 21"/>
        <xdr:cNvSpPr>
          <a:spLocks/>
        </xdr:cNvSpPr>
      </xdr:nvSpPr>
      <xdr:spPr>
        <a:xfrm>
          <a:off x="3667125" y="6038850"/>
          <a:ext cx="4067175" cy="828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257175</xdr:rowOff>
    </xdr:from>
    <xdr:to>
      <xdr:col>4</xdr:col>
      <xdr:colOff>9525</xdr:colOff>
      <xdr:row>37</xdr:row>
      <xdr:rowOff>9525</xdr:rowOff>
    </xdr:to>
    <xdr:sp>
      <xdr:nvSpPr>
        <xdr:cNvPr id="22" name="Rectangle 22"/>
        <xdr:cNvSpPr>
          <a:spLocks/>
        </xdr:cNvSpPr>
      </xdr:nvSpPr>
      <xdr:spPr>
        <a:xfrm>
          <a:off x="2390775" y="1400175"/>
          <a:ext cx="400050" cy="5200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161925</xdr:rowOff>
    </xdr:from>
    <xdr:to>
      <xdr:col>22</xdr:col>
      <xdr:colOff>19050</xdr:colOff>
      <xdr:row>32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10125075" y="5524500"/>
          <a:ext cx="704850" cy="209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76200</xdr:rowOff>
    </xdr:from>
    <xdr:to>
      <xdr:col>3</xdr:col>
      <xdr:colOff>200025</xdr:colOff>
      <xdr:row>2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276225" y="76200"/>
          <a:ext cx="23050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85725</xdr:rowOff>
    </xdr:from>
    <xdr:to>
      <xdr:col>10</xdr:col>
      <xdr:colOff>342900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381375" y="3905250"/>
        <a:ext cx="20859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21</xdr:row>
      <xdr:rowOff>47625</xdr:rowOff>
    </xdr:from>
    <xdr:to>
      <xdr:col>17</xdr:col>
      <xdr:colOff>342900</xdr:colOff>
      <xdr:row>31</xdr:row>
      <xdr:rowOff>66675</xdr:rowOff>
    </xdr:to>
    <xdr:graphicFrame>
      <xdr:nvGraphicFramePr>
        <xdr:cNvPr id="2" name="Chart 3"/>
        <xdr:cNvGraphicFramePr/>
      </xdr:nvGraphicFramePr>
      <xdr:xfrm>
        <a:off x="6076950" y="3867150"/>
        <a:ext cx="20859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</xdr:row>
      <xdr:rowOff>95250</xdr:rowOff>
    </xdr:from>
    <xdr:to>
      <xdr:col>4</xdr:col>
      <xdr:colOff>28575</xdr:colOff>
      <xdr:row>5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123825" y="552450"/>
          <a:ext cx="2686050" cy="4857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104775</xdr:rowOff>
    </xdr:from>
    <xdr:to>
      <xdr:col>11</xdr:col>
      <xdr:colOff>9525</xdr:colOff>
      <xdr:row>4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3305175" y="561975"/>
          <a:ext cx="2181225" cy="3048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3</xdr:row>
      <xdr:rowOff>95250</xdr:rowOff>
    </xdr:from>
    <xdr:to>
      <xdr:col>18</xdr:col>
      <xdr:colOff>228600</xdr:colOff>
      <xdr:row>4</xdr:row>
      <xdr:rowOff>257175</xdr:rowOff>
    </xdr:to>
    <xdr:sp>
      <xdr:nvSpPr>
        <xdr:cNvPr id="5" name="Rectangle 6"/>
        <xdr:cNvSpPr>
          <a:spLocks/>
        </xdr:cNvSpPr>
      </xdr:nvSpPr>
      <xdr:spPr>
        <a:xfrm>
          <a:off x="6038850" y="552450"/>
          <a:ext cx="2362200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95250</xdr:rowOff>
    </xdr:from>
    <xdr:to>
      <xdr:col>23</xdr:col>
      <xdr:colOff>247650</xdr:colOff>
      <xdr:row>4</xdr:row>
      <xdr:rowOff>266700</xdr:rowOff>
    </xdr:to>
    <xdr:sp>
      <xdr:nvSpPr>
        <xdr:cNvPr id="6" name="Rectangle 7"/>
        <xdr:cNvSpPr>
          <a:spLocks/>
        </xdr:cNvSpPr>
      </xdr:nvSpPr>
      <xdr:spPr>
        <a:xfrm>
          <a:off x="8705850" y="552450"/>
          <a:ext cx="2762250" cy="3429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25</xdr:row>
      <xdr:rowOff>114300</xdr:rowOff>
    </xdr:from>
    <xdr:to>
      <xdr:col>21</xdr:col>
      <xdr:colOff>676275</xdr:colOff>
      <xdr:row>27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8715375" y="4619625"/>
          <a:ext cx="2085975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2</xdr:col>
      <xdr:colOff>0</xdr:colOff>
      <xdr:row>4</xdr:row>
      <xdr:rowOff>152400</xdr:rowOff>
    </xdr:to>
    <xdr:sp>
      <xdr:nvSpPr>
        <xdr:cNvPr id="8" name="Oval 10"/>
        <xdr:cNvSpPr>
          <a:spLocks noChangeAspect="1"/>
        </xdr:cNvSpPr>
      </xdr:nvSpPr>
      <xdr:spPr>
        <a:xfrm>
          <a:off x="12382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9525</xdr:rowOff>
    </xdr:from>
    <xdr:to>
      <xdr:col>5</xdr:col>
      <xdr:colOff>200025</xdr:colOff>
      <xdr:row>4</xdr:row>
      <xdr:rowOff>161925</xdr:rowOff>
    </xdr:to>
    <xdr:sp>
      <xdr:nvSpPr>
        <xdr:cNvPr id="9" name="Oval 11"/>
        <xdr:cNvSpPr>
          <a:spLocks noChangeAspect="1"/>
        </xdr:cNvSpPr>
      </xdr:nvSpPr>
      <xdr:spPr>
        <a:xfrm>
          <a:off x="3238500" y="466725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0</xdr:rowOff>
    </xdr:from>
    <xdr:to>
      <xdr:col>12</xdr:col>
      <xdr:colOff>200025</xdr:colOff>
      <xdr:row>4</xdr:row>
      <xdr:rowOff>152400</xdr:rowOff>
    </xdr:to>
    <xdr:sp>
      <xdr:nvSpPr>
        <xdr:cNvPr id="10" name="Oval 12"/>
        <xdr:cNvSpPr>
          <a:spLocks noChangeAspect="1"/>
        </xdr:cNvSpPr>
      </xdr:nvSpPr>
      <xdr:spPr>
        <a:xfrm>
          <a:off x="593407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3</xdr:row>
      <xdr:rowOff>19050</xdr:rowOff>
    </xdr:from>
    <xdr:to>
      <xdr:col>19</xdr:col>
      <xdr:colOff>190500</xdr:colOff>
      <xdr:row>4</xdr:row>
      <xdr:rowOff>171450</xdr:rowOff>
    </xdr:to>
    <xdr:sp>
      <xdr:nvSpPr>
        <xdr:cNvPr id="11" name="Oval 13"/>
        <xdr:cNvSpPr>
          <a:spLocks noChangeAspect="1"/>
        </xdr:cNvSpPr>
      </xdr:nvSpPr>
      <xdr:spPr>
        <a:xfrm>
          <a:off x="8620125" y="4762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47625</xdr:rowOff>
    </xdr:from>
    <xdr:to>
      <xdr:col>19</xdr:col>
      <xdr:colOff>219075</xdr:colOff>
      <xdr:row>27</xdr:row>
      <xdr:rowOff>28575</xdr:rowOff>
    </xdr:to>
    <xdr:sp>
      <xdr:nvSpPr>
        <xdr:cNvPr id="12" name="Oval 14"/>
        <xdr:cNvSpPr>
          <a:spLocks noChangeAspect="1"/>
        </xdr:cNvSpPr>
      </xdr:nvSpPr>
      <xdr:spPr>
        <a:xfrm>
          <a:off x="8648700" y="45529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3</xdr:row>
      <xdr:rowOff>19050</xdr:rowOff>
    </xdr:from>
    <xdr:ext cx="209550" cy="276225"/>
    <xdr:sp>
      <xdr:nvSpPr>
        <xdr:cNvPr id="13" name="TextBox 15"/>
        <xdr:cNvSpPr txBox="1">
          <a:spLocks noChangeArrowheads="1"/>
        </xdr:cNvSpPr>
      </xdr:nvSpPr>
      <xdr:spPr>
        <a:xfrm>
          <a:off x="209550" y="4762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4</xdr:col>
      <xdr:colOff>552450</xdr:colOff>
      <xdr:row>3</xdr:row>
      <xdr:rowOff>28575</xdr:rowOff>
    </xdr:from>
    <xdr:ext cx="209550" cy="276225"/>
    <xdr:sp>
      <xdr:nvSpPr>
        <xdr:cNvPr id="14" name="TextBox 16"/>
        <xdr:cNvSpPr txBox="1">
          <a:spLocks noChangeArrowheads="1"/>
        </xdr:cNvSpPr>
      </xdr:nvSpPr>
      <xdr:spPr>
        <a:xfrm>
          <a:off x="3333750" y="4857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11</xdr:col>
      <xdr:colOff>523875</xdr:colOff>
      <xdr:row>3</xdr:row>
      <xdr:rowOff>9525</xdr:rowOff>
    </xdr:from>
    <xdr:ext cx="209550" cy="276225"/>
    <xdr:sp>
      <xdr:nvSpPr>
        <xdr:cNvPr id="15" name="TextBox 17"/>
        <xdr:cNvSpPr txBox="1">
          <a:spLocks noChangeArrowheads="1"/>
        </xdr:cNvSpPr>
      </xdr:nvSpPr>
      <xdr:spPr>
        <a:xfrm>
          <a:off x="6000750" y="4667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 </a:t>
          </a:r>
        </a:p>
      </xdr:txBody>
    </xdr:sp>
    <xdr:clientData/>
  </xdr:oneCellAnchor>
  <xdr:oneCellAnchor>
    <xdr:from>
      <xdr:col>18</xdr:col>
      <xdr:colOff>514350</xdr:colOff>
      <xdr:row>3</xdr:row>
      <xdr:rowOff>28575</xdr:rowOff>
    </xdr:from>
    <xdr:ext cx="209550" cy="276225"/>
    <xdr:sp>
      <xdr:nvSpPr>
        <xdr:cNvPr id="16" name="TextBox 18"/>
        <xdr:cNvSpPr txBox="1">
          <a:spLocks noChangeArrowheads="1"/>
        </xdr:cNvSpPr>
      </xdr:nvSpPr>
      <xdr:spPr>
        <a:xfrm>
          <a:off x="8686800" y="4857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  </a:t>
          </a:r>
        </a:p>
      </xdr:txBody>
    </xdr:sp>
    <xdr:clientData/>
  </xdr:oneCellAnchor>
  <xdr:oneCellAnchor>
    <xdr:from>
      <xdr:col>18</xdr:col>
      <xdr:colOff>561975</xdr:colOff>
      <xdr:row>25</xdr:row>
      <xdr:rowOff>66675</xdr:rowOff>
    </xdr:from>
    <xdr:ext cx="209550" cy="276225"/>
    <xdr:sp>
      <xdr:nvSpPr>
        <xdr:cNvPr id="17" name="TextBox 19"/>
        <xdr:cNvSpPr txBox="1">
          <a:spLocks noChangeArrowheads="1"/>
        </xdr:cNvSpPr>
      </xdr:nvSpPr>
      <xdr:spPr>
        <a:xfrm>
          <a:off x="8734425" y="45720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  </a:t>
          </a:r>
        </a:p>
      </xdr:txBody>
    </xdr:sp>
    <xdr:clientData/>
  </xdr:oneCellAnchor>
  <xdr:twoCellAnchor>
    <xdr:from>
      <xdr:col>4</xdr:col>
      <xdr:colOff>257175</xdr:colOff>
      <xdr:row>2</xdr:row>
      <xdr:rowOff>76200</xdr:rowOff>
    </xdr:from>
    <xdr:to>
      <xdr:col>4</xdr:col>
      <xdr:colOff>266700</xdr:colOff>
      <xdr:row>41</xdr:row>
      <xdr:rowOff>123825</xdr:rowOff>
    </xdr:to>
    <xdr:sp>
      <xdr:nvSpPr>
        <xdr:cNvPr id="18" name="Line 20"/>
        <xdr:cNvSpPr>
          <a:spLocks/>
        </xdr:cNvSpPr>
      </xdr:nvSpPr>
      <xdr:spPr>
        <a:xfrm flipH="1">
          <a:off x="3038475" y="400050"/>
          <a:ext cx="9525" cy="7000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123825</xdr:rowOff>
    </xdr:from>
    <xdr:to>
      <xdr:col>11</xdr:col>
      <xdr:colOff>314325</xdr:colOff>
      <xdr:row>33</xdr:row>
      <xdr:rowOff>28575</xdr:rowOff>
    </xdr:to>
    <xdr:sp>
      <xdr:nvSpPr>
        <xdr:cNvPr id="19" name="Line 21"/>
        <xdr:cNvSpPr>
          <a:spLocks/>
        </xdr:cNvSpPr>
      </xdr:nvSpPr>
      <xdr:spPr>
        <a:xfrm>
          <a:off x="5772150" y="447675"/>
          <a:ext cx="19050" cy="5476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2</xdr:row>
      <xdr:rowOff>95250</xdr:rowOff>
    </xdr:from>
    <xdr:to>
      <xdr:col>18</xdr:col>
      <xdr:colOff>361950</xdr:colOff>
      <xdr:row>41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8515350" y="419100"/>
          <a:ext cx="19050" cy="6991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142875</xdr:rowOff>
    </xdr:from>
    <xdr:to>
      <xdr:col>16</xdr:col>
      <xdr:colOff>266700</xdr:colOff>
      <xdr:row>38</xdr:row>
      <xdr:rowOff>104775</xdr:rowOff>
    </xdr:to>
    <xdr:sp>
      <xdr:nvSpPr>
        <xdr:cNvPr id="21" name="Rectangle 25"/>
        <xdr:cNvSpPr>
          <a:spLocks/>
        </xdr:cNvSpPr>
      </xdr:nvSpPr>
      <xdr:spPr>
        <a:xfrm>
          <a:off x="3667125" y="6038850"/>
          <a:ext cx="4067175" cy="828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266700</xdr:rowOff>
    </xdr:from>
    <xdr:to>
      <xdr:col>4</xdr:col>
      <xdr:colOff>0</xdr:colOff>
      <xdr:row>37</xdr:row>
      <xdr:rowOff>19050</xdr:rowOff>
    </xdr:to>
    <xdr:sp>
      <xdr:nvSpPr>
        <xdr:cNvPr id="22" name="Rectangle 26"/>
        <xdr:cNvSpPr>
          <a:spLocks/>
        </xdr:cNvSpPr>
      </xdr:nvSpPr>
      <xdr:spPr>
        <a:xfrm>
          <a:off x="2381250" y="1409700"/>
          <a:ext cx="400050" cy="5200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161925</xdr:rowOff>
    </xdr:from>
    <xdr:to>
      <xdr:col>22</xdr:col>
      <xdr:colOff>19050</xdr:colOff>
      <xdr:row>32</xdr:row>
      <xdr:rowOff>9525</xdr:rowOff>
    </xdr:to>
    <xdr:sp>
      <xdr:nvSpPr>
        <xdr:cNvPr id="23" name="Rectangle 27"/>
        <xdr:cNvSpPr>
          <a:spLocks/>
        </xdr:cNvSpPr>
      </xdr:nvSpPr>
      <xdr:spPr>
        <a:xfrm>
          <a:off x="10125075" y="5524500"/>
          <a:ext cx="704850" cy="209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76200</xdr:rowOff>
    </xdr:from>
    <xdr:to>
      <xdr:col>3</xdr:col>
      <xdr:colOff>200025</xdr:colOff>
      <xdr:row>2</xdr:row>
      <xdr:rowOff>28575</xdr:rowOff>
    </xdr:to>
    <xdr:sp>
      <xdr:nvSpPr>
        <xdr:cNvPr id="24" name="Rectangle 28"/>
        <xdr:cNvSpPr>
          <a:spLocks/>
        </xdr:cNvSpPr>
      </xdr:nvSpPr>
      <xdr:spPr>
        <a:xfrm>
          <a:off x="276225" y="76200"/>
          <a:ext cx="23050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workbookViewId="0" topLeftCell="A1">
      <selection activeCell="A1" sqref="A1:IV2"/>
    </sheetView>
  </sheetViews>
  <sheetFormatPr defaultColWidth="9.00390625" defaultRowHeight="13.5"/>
  <cols>
    <col min="1" max="1" width="2.375" style="0" customWidth="1"/>
    <col min="2" max="2" width="3.50390625" style="1" bestFit="1" customWidth="1"/>
    <col min="3" max="3" width="25.375" style="0" bestFit="1" customWidth="1"/>
    <col min="4" max="4" width="5.25390625" style="1" bestFit="1" customWidth="1"/>
    <col min="5" max="5" width="7.625" style="0" customWidth="1"/>
    <col min="6" max="6" width="4.625" style="0" customWidth="1"/>
    <col min="7" max="11" width="4.625" style="1" customWidth="1"/>
    <col min="12" max="12" width="7.625" style="0" customWidth="1"/>
    <col min="13" max="13" width="4.625" style="0" customWidth="1"/>
    <col min="14" max="18" width="4.625" style="1" customWidth="1"/>
    <col min="19" max="19" width="7.625" style="0" customWidth="1"/>
    <col min="23" max="23" width="5.375" style="0" customWidth="1"/>
    <col min="24" max="24" width="3.375" style="0" bestFit="1" customWidth="1"/>
  </cols>
  <sheetData>
    <row r="1" ht="8.25" customHeight="1"/>
    <row r="2" spans="2:5" ht="17.25">
      <c r="B2" s="7"/>
      <c r="C2" s="76" t="s">
        <v>121</v>
      </c>
      <c r="E2" s="50" t="s">
        <v>116</v>
      </c>
    </row>
    <row r="3" ht="10.5" customHeight="1"/>
    <row r="4" ht="13.5"/>
    <row r="5" spans="2:24" ht="27" customHeight="1">
      <c r="B5" s="71" t="s">
        <v>104</v>
      </c>
      <c r="C5" s="71"/>
      <c r="D5" s="71"/>
      <c r="F5" s="51" t="s">
        <v>105</v>
      </c>
      <c r="M5" s="51" t="s">
        <v>106</v>
      </c>
      <c r="T5" s="51" t="s">
        <v>107</v>
      </c>
      <c r="U5" s="4"/>
      <c r="V5" s="4"/>
      <c r="W5" s="6"/>
      <c r="X5" s="7"/>
    </row>
    <row r="6" spans="20:24" ht="13.5">
      <c r="T6" s="5" t="s">
        <v>111</v>
      </c>
      <c r="W6" s="8">
        <f>K18+R18</f>
        <v>0</v>
      </c>
      <c r="X6" s="3" t="s">
        <v>85</v>
      </c>
    </row>
    <row r="7" spans="2:24" ht="21.75" thickBot="1">
      <c r="B7" s="13" t="s">
        <v>31</v>
      </c>
      <c r="C7" s="35" t="s">
        <v>32</v>
      </c>
      <c r="D7" s="61" t="s">
        <v>30</v>
      </c>
      <c r="F7" t="s">
        <v>46</v>
      </c>
      <c r="M7" t="s">
        <v>47</v>
      </c>
      <c r="T7" t="s">
        <v>50</v>
      </c>
      <c r="V7" s="68" t="s">
        <v>87</v>
      </c>
      <c r="W7" s="68"/>
      <c r="X7" s="68"/>
    </row>
    <row r="8" spans="2:20" ht="13.5">
      <c r="B8" s="36">
        <v>1</v>
      </c>
      <c r="C8" s="58" t="s">
        <v>0</v>
      </c>
      <c r="D8" s="63"/>
      <c r="F8" s="14">
        <v>7</v>
      </c>
      <c r="G8" s="18">
        <v>6</v>
      </c>
      <c r="H8" s="18">
        <v>1</v>
      </c>
      <c r="I8" s="18">
        <v>5</v>
      </c>
      <c r="J8" s="18">
        <v>12</v>
      </c>
      <c r="K8" s="23">
        <v>2</v>
      </c>
      <c r="M8" s="14">
        <v>2</v>
      </c>
      <c r="N8" s="18">
        <v>4</v>
      </c>
      <c r="O8" s="18">
        <v>9</v>
      </c>
      <c r="P8" s="18">
        <v>3</v>
      </c>
      <c r="Q8" s="18">
        <v>5</v>
      </c>
      <c r="R8" s="23">
        <v>7</v>
      </c>
      <c r="T8" s="2" t="s">
        <v>83</v>
      </c>
    </row>
    <row r="9" spans="2:22" ht="13.5">
      <c r="B9" s="20">
        <v>2</v>
      </c>
      <c r="C9" s="59" t="s">
        <v>1</v>
      </c>
      <c r="D9" s="64"/>
      <c r="F9" s="15">
        <f>D14</f>
        <v>0</v>
      </c>
      <c r="G9" s="19">
        <f>D13</f>
        <v>0</v>
      </c>
      <c r="H9" s="19">
        <f>D8</f>
        <v>0</v>
      </c>
      <c r="I9" s="19">
        <f>D12</f>
        <v>0</v>
      </c>
      <c r="J9" s="19">
        <f>D19</f>
        <v>0</v>
      </c>
      <c r="K9" s="24">
        <f>D9</f>
        <v>0</v>
      </c>
      <c r="M9" s="15">
        <f>D9</f>
        <v>0</v>
      </c>
      <c r="N9" s="19">
        <f>D11</f>
        <v>0</v>
      </c>
      <c r="O9" s="19">
        <f>D16</f>
        <v>0</v>
      </c>
      <c r="P9" s="19">
        <f>D10</f>
        <v>0</v>
      </c>
      <c r="Q9" s="19">
        <f>D12</f>
        <v>0</v>
      </c>
      <c r="R9" s="24">
        <f>D14</f>
        <v>0</v>
      </c>
      <c r="T9" s="39" t="s">
        <v>51</v>
      </c>
      <c r="U9" s="43" t="s">
        <v>52</v>
      </c>
      <c r="V9" s="39" t="s">
        <v>53</v>
      </c>
    </row>
    <row r="10" spans="2:22" ht="13.5">
      <c r="B10" s="20">
        <v>3</v>
      </c>
      <c r="C10" s="59" t="s">
        <v>2</v>
      </c>
      <c r="D10" s="64"/>
      <c r="F10" s="16">
        <v>8</v>
      </c>
      <c r="G10" s="20">
        <v>11</v>
      </c>
      <c r="H10" s="20">
        <v>4</v>
      </c>
      <c r="I10" s="20">
        <v>10</v>
      </c>
      <c r="J10" s="20">
        <v>20</v>
      </c>
      <c r="K10" s="25">
        <v>9</v>
      </c>
      <c r="M10" s="16">
        <v>8</v>
      </c>
      <c r="N10" s="20">
        <v>16</v>
      </c>
      <c r="O10" s="20">
        <v>13</v>
      </c>
      <c r="P10" s="20">
        <v>17</v>
      </c>
      <c r="Q10" s="20">
        <v>10</v>
      </c>
      <c r="R10" s="25">
        <v>12</v>
      </c>
      <c r="T10" s="36" t="s">
        <v>54</v>
      </c>
      <c r="U10" s="42" t="s">
        <v>55</v>
      </c>
      <c r="V10" s="36" t="s">
        <v>56</v>
      </c>
    </row>
    <row r="11" spans="2:22" ht="13.5">
      <c r="B11" s="20">
        <v>4</v>
      </c>
      <c r="C11" s="59" t="s">
        <v>3</v>
      </c>
      <c r="D11" s="64"/>
      <c r="F11" s="15">
        <f>D15</f>
        <v>0</v>
      </c>
      <c r="G11" s="19">
        <f>D18</f>
        <v>0</v>
      </c>
      <c r="H11" s="19">
        <f>D11</f>
        <v>0</v>
      </c>
      <c r="I11" s="19">
        <f>D17</f>
        <v>0</v>
      </c>
      <c r="J11" s="19">
        <f>D27</f>
        <v>0</v>
      </c>
      <c r="K11" s="24">
        <f>D16</f>
        <v>0</v>
      </c>
      <c r="M11" s="15">
        <f>D15</f>
        <v>0</v>
      </c>
      <c r="N11" s="19">
        <f>D23</f>
        <v>0</v>
      </c>
      <c r="O11" s="19">
        <f>D20</f>
        <v>0</v>
      </c>
      <c r="P11" s="19">
        <f>D24</f>
        <v>0</v>
      </c>
      <c r="Q11" s="19">
        <f>D17</f>
        <v>0</v>
      </c>
      <c r="R11" s="24">
        <f>D19</f>
        <v>0</v>
      </c>
      <c r="T11" s="20" t="s">
        <v>57</v>
      </c>
      <c r="U11" s="40" t="s">
        <v>65</v>
      </c>
      <c r="V11" s="20" t="s">
        <v>61</v>
      </c>
    </row>
    <row r="12" spans="2:22" ht="13.5">
      <c r="B12" s="20">
        <v>5</v>
      </c>
      <c r="C12" s="59" t="s">
        <v>4</v>
      </c>
      <c r="D12" s="64"/>
      <c r="F12" s="16">
        <v>22</v>
      </c>
      <c r="G12" s="20">
        <v>21</v>
      </c>
      <c r="H12" s="20">
        <v>14</v>
      </c>
      <c r="I12" s="20">
        <v>16</v>
      </c>
      <c r="J12" s="20">
        <v>24</v>
      </c>
      <c r="K12" s="25">
        <v>17</v>
      </c>
      <c r="M12" s="16">
        <v>18</v>
      </c>
      <c r="N12" s="20">
        <v>21</v>
      </c>
      <c r="O12" s="20">
        <v>15</v>
      </c>
      <c r="P12" s="20">
        <v>20</v>
      </c>
      <c r="Q12" s="20">
        <v>19</v>
      </c>
      <c r="R12" s="25">
        <v>14</v>
      </c>
      <c r="T12" s="20" t="s">
        <v>58</v>
      </c>
      <c r="U12" s="40" t="s">
        <v>66</v>
      </c>
      <c r="V12" s="20" t="s">
        <v>62</v>
      </c>
    </row>
    <row r="13" spans="2:22" ht="13.5">
      <c r="B13" s="20">
        <v>6</v>
      </c>
      <c r="C13" s="59" t="s">
        <v>5</v>
      </c>
      <c r="D13" s="64"/>
      <c r="F13" s="15">
        <f>D29</f>
        <v>0</v>
      </c>
      <c r="G13" s="19">
        <f>D28</f>
        <v>0</v>
      </c>
      <c r="H13" s="19">
        <f>D21</f>
        <v>0</v>
      </c>
      <c r="I13" s="19">
        <f>D23</f>
        <v>0</v>
      </c>
      <c r="J13" s="19">
        <f>D31</f>
        <v>0</v>
      </c>
      <c r="K13" s="24">
        <f>D24</f>
        <v>0</v>
      </c>
      <c r="M13" s="15">
        <f>D25</f>
        <v>0</v>
      </c>
      <c r="N13" s="19">
        <f>D28</f>
        <v>0</v>
      </c>
      <c r="O13" s="19">
        <f>D22</f>
        <v>0</v>
      </c>
      <c r="P13" s="19">
        <f>D27</f>
        <v>0</v>
      </c>
      <c r="Q13" s="19">
        <f>D26</f>
        <v>0</v>
      </c>
      <c r="R13" s="24">
        <f>D21</f>
        <v>0</v>
      </c>
      <c r="T13" s="20" t="s">
        <v>59</v>
      </c>
      <c r="U13" s="40" t="s">
        <v>67</v>
      </c>
      <c r="V13" s="20" t="s">
        <v>63</v>
      </c>
    </row>
    <row r="14" spans="2:22" ht="13.5">
      <c r="B14" s="20">
        <v>7</v>
      </c>
      <c r="C14" s="59" t="s">
        <v>6</v>
      </c>
      <c r="D14" s="64"/>
      <c r="F14" s="16">
        <v>28</v>
      </c>
      <c r="G14" s="20">
        <v>29</v>
      </c>
      <c r="H14" s="20">
        <v>27</v>
      </c>
      <c r="I14" s="20">
        <v>20</v>
      </c>
      <c r="J14" s="20">
        <v>26</v>
      </c>
      <c r="K14" s="25">
        <v>30</v>
      </c>
      <c r="M14" s="16">
        <v>21</v>
      </c>
      <c r="N14" s="20">
        <v>28</v>
      </c>
      <c r="O14" s="20">
        <v>23</v>
      </c>
      <c r="P14" s="20">
        <v>30</v>
      </c>
      <c r="Q14" s="20">
        <v>25</v>
      </c>
      <c r="R14" s="25">
        <v>24</v>
      </c>
      <c r="T14" s="37" t="s">
        <v>60</v>
      </c>
      <c r="U14" s="41" t="s">
        <v>68</v>
      </c>
      <c r="V14" s="37" t="s">
        <v>64</v>
      </c>
    </row>
    <row r="15" spans="2:18" ht="13.5">
      <c r="B15" s="20">
        <v>8</v>
      </c>
      <c r="C15" s="59" t="s">
        <v>7</v>
      </c>
      <c r="D15" s="64"/>
      <c r="F15" s="27">
        <f>D35</f>
        <v>0</v>
      </c>
      <c r="G15" s="28">
        <f>D36</f>
        <v>0</v>
      </c>
      <c r="H15" s="28">
        <f>D34</f>
        <v>0</v>
      </c>
      <c r="I15" s="28">
        <f>D27</f>
        <v>0</v>
      </c>
      <c r="J15" s="28">
        <f>D33</f>
        <v>0</v>
      </c>
      <c r="K15" s="29">
        <f>D37</f>
        <v>0</v>
      </c>
      <c r="M15" s="27">
        <f>D28</f>
        <v>0</v>
      </c>
      <c r="N15" s="28">
        <f>D35</f>
        <v>0</v>
      </c>
      <c r="O15" s="28">
        <f>D30</f>
        <v>0</v>
      </c>
      <c r="P15" s="28">
        <f>D37</f>
        <v>0</v>
      </c>
      <c r="Q15" s="28">
        <f>D32</f>
        <v>0</v>
      </c>
      <c r="R15" s="29">
        <f>D31</f>
        <v>0</v>
      </c>
    </row>
    <row r="16" spans="2:20" ht="13.5">
      <c r="B16" s="20">
        <v>9</v>
      </c>
      <c r="C16" s="59" t="s">
        <v>8</v>
      </c>
      <c r="D16" s="64"/>
      <c r="F16" s="30" t="s">
        <v>34</v>
      </c>
      <c r="G16" s="31" t="s">
        <v>35</v>
      </c>
      <c r="H16" s="31" t="s">
        <v>36</v>
      </c>
      <c r="I16" s="31" t="s">
        <v>37</v>
      </c>
      <c r="J16" s="31" t="s">
        <v>38</v>
      </c>
      <c r="K16" s="32" t="s">
        <v>39</v>
      </c>
      <c r="M16" s="30" t="s">
        <v>40</v>
      </c>
      <c r="N16" s="31" t="s">
        <v>41</v>
      </c>
      <c r="O16" s="31" t="s">
        <v>42</v>
      </c>
      <c r="P16" s="31" t="s">
        <v>43</v>
      </c>
      <c r="Q16" s="31" t="s">
        <v>44</v>
      </c>
      <c r="R16" s="32" t="s">
        <v>45</v>
      </c>
      <c r="T16" s="2" t="s">
        <v>84</v>
      </c>
    </row>
    <row r="17" spans="2:22" ht="13.5">
      <c r="B17" s="20">
        <v>10</v>
      </c>
      <c r="C17" s="59" t="s">
        <v>9</v>
      </c>
      <c r="D17" s="64"/>
      <c r="F17" s="17">
        <f aca="true" t="shared" si="0" ref="F17:K17">F9+F11+F13+F15</f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33">
        <f t="shared" si="0"/>
        <v>0</v>
      </c>
      <c r="M17" s="17">
        <f aca="true" t="shared" si="1" ref="M17:R17">M9+M11+M13+M15</f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33">
        <f t="shared" si="1"/>
        <v>0</v>
      </c>
      <c r="T17" s="39" t="s">
        <v>51</v>
      </c>
      <c r="U17" s="43" t="s">
        <v>52</v>
      </c>
      <c r="V17" s="39" t="s">
        <v>53</v>
      </c>
    </row>
    <row r="18" spans="2:22" ht="13.5">
      <c r="B18" s="20">
        <v>11</v>
      </c>
      <c r="C18" s="59" t="s">
        <v>10</v>
      </c>
      <c r="D18" s="64"/>
      <c r="F18" s="69" t="s">
        <v>48</v>
      </c>
      <c r="G18" s="70"/>
      <c r="H18" s="70"/>
      <c r="I18" s="70"/>
      <c r="J18" s="70"/>
      <c r="K18" s="34">
        <f>SUM(F17:K17)</f>
        <v>0</v>
      </c>
      <c r="M18" s="69" t="s">
        <v>49</v>
      </c>
      <c r="N18" s="70"/>
      <c r="O18" s="70"/>
      <c r="P18" s="70"/>
      <c r="Q18" s="70"/>
      <c r="R18" s="34">
        <f>SUM(M17:R17)</f>
        <v>0</v>
      </c>
      <c r="T18" s="36" t="s">
        <v>54</v>
      </c>
      <c r="U18" s="42" t="s">
        <v>72</v>
      </c>
      <c r="V18" s="36" t="s">
        <v>56</v>
      </c>
    </row>
    <row r="19" spans="2:22" ht="13.5">
      <c r="B19" s="20">
        <v>12</v>
      </c>
      <c r="C19" s="59" t="s">
        <v>11</v>
      </c>
      <c r="D19" s="64"/>
      <c r="F19" s="12"/>
      <c r="G19" s="9"/>
      <c r="H19" s="9"/>
      <c r="I19" s="9"/>
      <c r="J19" s="9"/>
      <c r="K19" s="10"/>
      <c r="M19" s="12"/>
      <c r="N19" s="9"/>
      <c r="O19" s="9"/>
      <c r="P19" s="9"/>
      <c r="Q19" s="9"/>
      <c r="R19" s="10"/>
      <c r="T19" s="20" t="s">
        <v>57</v>
      </c>
      <c r="U19" s="40" t="s">
        <v>73</v>
      </c>
      <c r="V19" s="20" t="s">
        <v>61</v>
      </c>
    </row>
    <row r="20" spans="2:22" ht="13.5">
      <c r="B20" s="20">
        <v>13</v>
      </c>
      <c r="C20" s="59" t="s">
        <v>12</v>
      </c>
      <c r="D20" s="64"/>
      <c r="F20" s="12"/>
      <c r="G20" s="12"/>
      <c r="H20" s="12"/>
      <c r="I20" s="12"/>
      <c r="J20" s="12"/>
      <c r="K20" s="11"/>
      <c r="M20" s="12"/>
      <c r="N20" s="12"/>
      <c r="O20" s="12"/>
      <c r="P20" s="12"/>
      <c r="Q20" s="12"/>
      <c r="R20" s="11"/>
      <c r="T20" s="20" t="s">
        <v>58</v>
      </c>
      <c r="U20" s="40" t="s">
        <v>74</v>
      </c>
      <c r="V20" s="20" t="s">
        <v>79</v>
      </c>
    </row>
    <row r="21" spans="2:22" ht="13.5">
      <c r="B21" s="20">
        <v>14</v>
      </c>
      <c r="C21" s="59" t="s">
        <v>13</v>
      </c>
      <c r="D21" s="64"/>
      <c r="F21" t="s">
        <v>109</v>
      </c>
      <c r="M21" t="s">
        <v>110</v>
      </c>
      <c r="T21" s="20" t="s">
        <v>69</v>
      </c>
      <c r="U21" s="40" t="s">
        <v>75</v>
      </c>
      <c r="V21" s="20" t="s">
        <v>80</v>
      </c>
    </row>
    <row r="22" spans="2:22" ht="13.5">
      <c r="B22" s="20">
        <v>15</v>
      </c>
      <c r="C22" s="59" t="s">
        <v>14</v>
      </c>
      <c r="D22" s="64"/>
      <c r="T22" s="20" t="s">
        <v>70</v>
      </c>
      <c r="U22" s="40" t="s">
        <v>76</v>
      </c>
      <c r="V22" s="20" t="s">
        <v>81</v>
      </c>
    </row>
    <row r="23" spans="2:22" ht="13.5">
      <c r="B23" s="20">
        <v>16</v>
      </c>
      <c r="C23" s="59" t="s">
        <v>15</v>
      </c>
      <c r="D23" s="64"/>
      <c r="T23" s="20" t="s">
        <v>71</v>
      </c>
      <c r="U23" s="40" t="s">
        <v>77</v>
      </c>
      <c r="V23" s="20" t="s">
        <v>82</v>
      </c>
    </row>
    <row r="24" spans="2:22" ht="13.5">
      <c r="B24" s="20">
        <v>17</v>
      </c>
      <c r="C24" s="59" t="s">
        <v>17</v>
      </c>
      <c r="D24" s="64"/>
      <c r="T24" s="37" t="s">
        <v>60</v>
      </c>
      <c r="U24" s="41" t="s">
        <v>78</v>
      </c>
      <c r="V24" s="37" t="s">
        <v>64</v>
      </c>
    </row>
    <row r="25" spans="2:4" ht="13.5">
      <c r="B25" s="20">
        <v>18</v>
      </c>
      <c r="C25" s="59" t="s">
        <v>16</v>
      </c>
      <c r="D25" s="64"/>
    </row>
    <row r="26" spans="2:4" ht="13.5">
      <c r="B26" s="20">
        <v>19</v>
      </c>
      <c r="C26" s="59" t="s">
        <v>18</v>
      </c>
      <c r="D26" s="64"/>
    </row>
    <row r="27" spans="2:22" ht="13.5" customHeight="1">
      <c r="B27" s="20">
        <v>20</v>
      </c>
      <c r="C27" s="59" t="s">
        <v>19</v>
      </c>
      <c r="D27" s="64"/>
      <c r="T27" s="73" t="s">
        <v>108</v>
      </c>
      <c r="U27" s="73"/>
      <c r="V27" s="73"/>
    </row>
    <row r="28" spans="2:22" ht="13.5">
      <c r="B28" s="20">
        <v>21</v>
      </c>
      <c r="C28" s="59" t="s">
        <v>20</v>
      </c>
      <c r="D28" s="64"/>
      <c r="T28" s="52"/>
      <c r="U28" s="52"/>
      <c r="V28" s="52"/>
    </row>
    <row r="29" spans="2:22" ht="13.5">
      <c r="B29" s="20">
        <v>22</v>
      </c>
      <c r="C29" s="59" t="s">
        <v>21</v>
      </c>
      <c r="D29" s="64"/>
      <c r="T29" s="74" t="s">
        <v>98</v>
      </c>
      <c r="U29" s="74"/>
      <c r="V29" s="74"/>
    </row>
    <row r="30" spans="2:22" ht="13.5" customHeight="1">
      <c r="B30" s="20">
        <v>23</v>
      </c>
      <c r="C30" s="59" t="s">
        <v>22</v>
      </c>
      <c r="D30" s="64"/>
      <c r="T30" s="74"/>
      <c r="U30" s="74"/>
      <c r="V30" s="74"/>
    </row>
    <row r="31" spans="2:22" ht="14.25" thickBot="1">
      <c r="B31" s="20">
        <v>24</v>
      </c>
      <c r="C31" s="59" t="s">
        <v>23</v>
      </c>
      <c r="D31" s="64"/>
      <c r="T31" s="54"/>
      <c r="U31" s="54"/>
      <c r="V31" s="54"/>
    </row>
    <row r="32" spans="2:22" ht="14.25" thickBot="1">
      <c r="B32" s="20">
        <v>25</v>
      </c>
      <c r="C32" s="59" t="s">
        <v>24</v>
      </c>
      <c r="D32" s="64"/>
      <c r="T32" s="53" t="s">
        <v>99</v>
      </c>
      <c r="U32" s="66"/>
      <c r="V32" s="67"/>
    </row>
    <row r="33" spans="2:4" ht="13.5">
      <c r="B33" s="20">
        <v>26</v>
      </c>
      <c r="C33" s="59" t="s">
        <v>25</v>
      </c>
      <c r="D33" s="64"/>
    </row>
    <row r="34" spans="2:21" ht="13.5">
      <c r="B34" s="20">
        <v>27</v>
      </c>
      <c r="C34" s="59" t="s">
        <v>26</v>
      </c>
      <c r="D34" s="64"/>
      <c r="T34" s="44" t="s">
        <v>90</v>
      </c>
      <c r="U34" s="45" t="s">
        <v>91</v>
      </c>
    </row>
    <row r="35" spans="2:21" ht="13.5" customHeight="1">
      <c r="B35" s="20">
        <v>28</v>
      </c>
      <c r="C35" s="59" t="s">
        <v>27</v>
      </c>
      <c r="D35" s="64"/>
      <c r="G35" t="s">
        <v>88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48" t="s">
        <v>112</v>
      </c>
      <c r="U35" s="46">
        <v>2</v>
      </c>
    </row>
    <row r="36" spans="2:21" ht="13.5">
      <c r="B36" s="20">
        <v>29</v>
      </c>
      <c r="C36" s="59" t="s">
        <v>28</v>
      </c>
      <c r="D36" s="64"/>
      <c r="G36" s="38" t="s">
        <v>89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21" t="s">
        <v>113</v>
      </c>
      <c r="U36" s="26">
        <v>3</v>
      </c>
    </row>
    <row r="37" spans="2:21" ht="14.25" thickBot="1">
      <c r="B37" s="37">
        <v>30</v>
      </c>
      <c r="C37" s="60" t="s">
        <v>29</v>
      </c>
      <c r="D37" s="65"/>
      <c r="G37" s="57" t="s">
        <v>102</v>
      </c>
      <c r="T37" s="21" t="s">
        <v>114</v>
      </c>
      <c r="U37" s="26">
        <v>4</v>
      </c>
    </row>
    <row r="38" spans="2:21" ht="13.5">
      <c r="B38" s="69" t="s">
        <v>33</v>
      </c>
      <c r="C38" s="75"/>
      <c r="D38" s="62">
        <f>SUM(D8:D37)</f>
        <v>0</v>
      </c>
      <c r="G38" s="57" t="s">
        <v>117</v>
      </c>
      <c r="T38" s="21" t="s">
        <v>118</v>
      </c>
      <c r="U38" s="26">
        <v>5</v>
      </c>
    </row>
    <row r="39" spans="20:21" ht="13.5">
      <c r="T39" s="21" t="s">
        <v>119</v>
      </c>
      <c r="U39" s="26">
        <v>6</v>
      </c>
    </row>
    <row r="40" spans="20:21" ht="13.5">
      <c r="T40" s="49" t="s">
        <v>120</v>
      </c>
      <c r="U40" s="47">
        <v>7</v>
      </c>
    </row>
    <row r="42" spans="20:23" ht="13.5">
      <c r="T42" s="72" t="s">
        <v>100</v>
      </c>
      <c r="U42" s="72"/>
      <c r="V42" s="55">
        <f>D38*V32</f>
        <v>0</v>
      </c>
      <c r="W42" t="s">
        <v>115</v>
      </c>
    </row>
  </sheetData>
  <mergeCells count="8">
    <mergeCell ref="T42:U42"/>
    <mergeCell ref="T27:V27"/>
    <mergeCell ref="T29:V30"/>
    <mergeCell ref="B38:C38"/>
    <mergeCell ref="V7:X7"/>
    <mergeCell ref="F18:J18"/>
    <mergeCell ref="B5:D5"/>
    <mergeCell ref="M18:Q1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workbookViewId="0" topLeftCell="A1">
      <selection activeCell="E42" sqref="E42"/>
    </sheetView>
  </sheetViews>
  <sheetFormatPr defaultColWidth="9.00390625" defaultRowHeight="13.5"/>
  <cols>
    <col min="1" max="1" width="2.375" style="0" customWidth="1"/>
    <col min="2" max="2" width="3.50390625" style="1" bestFit="1" customWidth="1"/>
    <col min="3" max="3" width="25.375" style="0" bestFit="1" customWidth="1"/>
    <col min="4" max="4" width="5.25390625" style="1" bestFit="1" customWidth="1"/>
    <col min="5" max="5" width="7.625" style="0" customWidth="1"/>
    <col min="6" max="6" width="4.625" style="0" customWidth="1"/>
    <col min="7" max="11" width="4.625" style="1" customWidth="1"/>
    <col min="12" max="12" width="7.625" style="0" customWidth="1"/>
    <col min="13" max="13" width="4.625" style="0" customWidth="1"/>
    <col min="14" max="18" width="4.625" style="1" customWidth="1"/>
    <col min="19" max="19" width="7.625" style="0" customWidth="1"/>
    <col min="23" max="23" width="5.375" style="0" customWidth="1"/>
    <col min="24" max="24" width="3.375" style="0" bestFit="1" customWidth="1"/>
  </cols>
  <sheetData>
    <row r="1" ht="8.25" customHeight="1"/>
    <row r="2" spans="2:5" ht="17.25">
      <c r="B2" s="7"/>
      <c r="C2" s="76" t="s">
        <v>121</v>
      </c>
      <c r="E2" s="50" t="s">
        <v>116</v>
      </c>
    </row>
    <row r="3" ht="10.5" customHeight="1"/>
    <row r="4" ht="13.5"/>
    <row r="5" spans="2:24" ht="27" customHeight="1">
      <c r="B5" s="71" t="s">
        <v>104</v>
      </c>
      <c r="C5" s="71"/>
      <c r="D5" s="71"/>
      <c r="F5" s="51" t="s">
        <v>105</v>
      </c>
      <c r="M5" s="51" t="s">
        <v>106</v>
      </c>
      <c r="T5" s="51" t="s">
        <v>107</v>
      </c>
      <c r="U5" s="4"/>
      <c r="V5" s="4"/>
      <c r="W5" s="6"/>
      <c r="X5" s="7"/>
    </row>
    <row r="6" spans="20:24" ht="13.5">
      <c r="T6" s="5" t="s">
        <v>86</v>
      </c>
      <c r="W6" s="8">
        <f>K18+R18</f>
        <v>69</v>
      </c>
      <c r="X6" s="3" t="s">
        <v>85</v>
      </c>
    </row>
    <row r="7" spans="2:24" ht="21.75" thickBot="1">
      <c r="B7" s="13" t="s">
        <v>31</v>
      </c>
      <c r="C7" s="35" t="s">
        <v>32</v>
      </c>
      <c r="D7" s="61" t="s">
        <v>30</v>
      </c>
      <c r="F7" t="s">
        <v>46</v>
      </c>
      <c r="M7" t="s">
        <v>47</v>
      </c>
      <c r="T7" t="s">
        <v>50</v>
      </c>
      <c r="V7" s="68" t="s">
        <v>87</v>
      </c>
      <c r="W7" s="68"/>
      <c r="X7" s="68"/>
    </row>
    <row r="8" spans="2:20" ht="13.5">
      <c r="B8" s="36">
        <v>1</v>
      </c>
      <c r="C8" s="58" t="s">
        <v>0</v>
      </c>
      <c r="D8" s="63">
        <v>1</v>
      </c>
      <c r="F8" s="14">
        <v>7</v>
      </c>
      <c r="G8" s="18">
        <v>6</v>
      </c>
      <c r="H8" s="18">
        <v>1</v>
      </c>
      <c r="I8" s="18">
        <v>5</v>
      </c>
      <c r="J8" s="18">
        <v>12</v>
      </c>
      <c r="K8" s="23">
        <v>2</v>
      </c>
      <c r="M8" s="14">
        <v>2</v>
      </c>
      <c r="N8" s="18">
        <v>4</v>
      </c>
      <c r="O8" s="18">
        <v>9</v>
      </c>
      <c r="P8" s="18">
        <v>3</v>
      </c>
      <c r="Q8" s="18">
        <v>5</v>
      </c>
      <c r="R8" s="23">
        <v>7</v>
      </c>
      <c r="T8" s="2" t="s">
        <v>83</v>
      </c>
    </row>
    <row r="9" spans="2:22" ht="13.5">
      <c r="B9" s="20">
        <v>2</v>
      </c>
      <c r="C9" s="59" t="s">
        <v>1</v>
      </c>
      <c r="D9" s="64">
        <v>2</v>
      </c>
      <c r="F9" s="15">
        <f>D14</f>
        <v>2</v>
      </c>
      <c r="G9" s="19">
        <f>D13</f>
        <v>1</v>
      </c>
      <c r="H9" s="19">
        <f>D8</f>
        <v>1</v>
      </c>
      <c r="I9" s="19">
        <f>D12</f>
        <v>2</v>
      </c>
      <c r="J9" s="19">
        <f>D19</f>
        <v>2</v>
      </c>
      <c r="K9" s="24">
        <f>D9</f>
        <v>2</v>
      </c>
      <c r="M9" s="15">
        <f>D9</f>
        <v>2</v>
      </c>
      <c r="N9" s="19">
        <f>D11</f>
        <v>1</v>
      </c>
      <c r="O9" s="19">
        <f>D16</f>
        <v>1</v>
      </c>
      <c r="P9" s="19">
        <f>D10</f>
        <v>3</v>
      </c>
      <c r="Q9" s="19">
        <f>D12</f>
        <v>2</v>
      </c>
      <c r="R9" s="24">
        <f>D14</f>
        <v>2</v>
      </c>
      <c r="T9" s="39" t="s">
        <v>51</v>
      </c>
      <c r="U9" s="43" t="s">
        <v>52</v>
      </c>
      <c r="V9" s="39" t="s">
        <v>53</v>
      </c>
    </row>
    <row r="10" spans="2:22" ht="13.5">
      <c r="B10" s="20">
        <v>3</v>
      </c>
      <c r="C10" s="59" t="s">
        <v>2</v>
      </c>
      <c r="D10" s="64">
        <v>3</v>
      </c>
      <c r="F10" s="16">
        <v>8</v>
      </c>
      <c r="G10" s="20">
        <v>11</v>
      </c>
      <c r="H10" s="20">
        <v>4</v>
      </c>
      <c r="I10" s="20">
        <v>10</v>
      </c>
      <c r="J10" s="20">
        <v>20</v>
      </c>
      <c r="K10" s="25">
        <v>9</v>
      </c>
      <c r="M10" s="16">
        <v>8</v>
      </c>
      <c r="N10" s="20">
        <v>16</v>
      </c>
      <c r="O10" s="20">
        <v>13</v>
      </c>
      <c r="P10" s="20">
        <v>17</v>
      </c>
      <c r="Q10" s="20">
        <v>10</v>
      </c>
      <c r="R10" s="25">
        <v>12</v>
      </c>
      <c r="T10" s="36" t="s">
        <v>54</v>
      </c>
      <c r="U10" s="42" t="s">
        <v>55</v>
      </c>
      <c r="V10" s="36" t="s">
        <v>56</v>
      </c>
    </row>
    <row r="11" spans="2:22" ht="13.5">
      <c r="B11" s="20">
        <v>4</v>
      </c>
      <c r="C11" s="59" t="s">
        <v>3</v>
      </c>
      <c r="D11" s="64">
        <v>1</v>
      </c>
      <c r="F11" s="15">
        <f>D15</f>
        <v>0</v>
      </c>
      <c r="G11" s="19">
        <f>D18</f>
        <v>3</v>
      </c>
      <c r="H11" s="19">
        <f>D11</f>
        <v>1</v>
      </c>
      <c r="I11" s="19">
        <f>D17</f>
        <v>2</v>
      </c>
      <c r="J11" s="19">
        <f>D27</f>
        <v>1</v>
      </c>
      <c r="K11" s="24">
        <f>D16</f>
        <v>1</v>
      </c>
      <c r="M11" s="15">
        <f>D15</f>
        <v>0</v>
      </c>
      <c r="N11" s="19">
        <f>D23</f>
        <v>0</v>
      </c>
      <c r="O11" s="19">
        <f>D20</f>
        <v>1</v>
      </c>
      <c r="P11" s="19">
        <f>D24</f>
        <v>1</v>
      </c>
      <c r="Q11" s="19">
        <f>D17</f>
        <v>2</v>
      </c>
      <c r="R11" s="24">
        <f>D19</f>
        <v>2</v>
      </c>
      <c r="T11" s="20" t="s">
        <v>57</v>
      </c>
      <c r="U11" s="40" t="s">
        <v>65</v>
      </c>
      <c r="V11" s="20" t="s">
        <v>61</v>
      </c>
    </row>
    <row r="12" spans="2:22" ht="13.5">
      <c r="B12" s="20">
        <v>5</v>
      </c>
      <c r="C12" s="59" t="s">
        <v>4</v>
      </c>
      <c r="D12" s="64">
        <v>2</v>
      </c>
      <c r="F12" s="16">
        <v>22</v>
      </c>
      <c r="G12" s="20">
        <v>21</v>
      </c>
      <c r="H12" s="20">
        <v>14</v>
      </c>
      <c r="I12" s="20">
        <v>16</v>
      </c>
      <c r="J12" s="20">
        <v>24</v>
      </c>
      <c r="K12" s="25">
        <v>17</v>
      </c>
      <c r="M12" s="16">
        <v>18</v>
      </c>
      <c r="N12" s="20">
        <v>21</v>
      </c>
      <c r="O12" s="20">
        <v>15</v>
      </c>
      <c r="P12" s="20">
        <v>20</v>
      </c>
      <c r="Q12" s="20">
        <v>19</v>
      </c>
      <c r="R12" s="25">
        <v>14</v>
      </c>
      <c r="T12" s="20" t="s">
        <v>58</v>
      </c>
      <c r="U12" s="40" t="s">
        <v>66</v>
      </c>
      <c r="V12" s="20" t="s">
        <v>62</v>
      </c>
    </row>
    <row r="13" spans="2:22" ht="13.5">
      <c r="B13" s="20">
        <v>6</v>
      </c>
      <c r="C13" s="59" t="s">
        <v>5</v>
      </c>
      <c r="D13" s="64">
        <v>1</v>
      </c>
      <c r="F13" s="15">
        <f>D29</f>
        <v>1</v>
      </c>
      <c r="G13" s="19">
        <f>D28</f>
        <v>2</v>
      </c>
      <c r="H13" s="19">
        <f>D21</f>
        <v>1</v>
      </c>
      <c r="I13" s="19">
        <f>D23</f>
        <v>0</v>
      </c>
      <c r="J13" s="19">
        <f>D31</f>
        <v>2</v>
      </c>
      <c r="K13" s="24">
        <f>D24</f>
        <v>1</v>
      </c>
      <c r="M13" s="15">
        <f>D25</f>
        <v>2</v>
      </c>
      <c r="N13" s="19">
        <f>D28</f>
        <v>2</v>
      </c>
      <c r="O13" s="19">
        <f>D22</f>
        <v>2</v>
      </c>
      <c r="P13" s="19">
        <f>D27</f>
        <v>1</v>
      </c>
      <c r="Q13" s="19">
        <f>D26</f>
        <v>0</v>
      </c>
      <c r="R13" s="24">
        <f>D21</f>
        <v>1</v>
      </c>
      <c r="T13" s="20" t="s">
        <v>59</v>
      </c>
      <c r="U13" s="40" t="s">
        <v>67</v>
      </c>
      <c r="V13" s="20" t="s">
        <v>63</v>
      </c>
    </row>
    <row r="14" spans="2:22" ht="13.5">
      <c r="B14" s="20">
        <v>7</v>
      </c>
      <c r="C14" s="59" t="s">
        <v>6</v>
      </c>
      <c r="D14" s="64">
        <v>2</v>
      </c>
      <c r="F14" s="16">
        <v>28</v>
      </c>
      <c r="G14" s="20">
        <v>29</v>
      </c>
      <c r="H14" s="20">
        <v>27</v>
      </c>
      <c r="I14" s="20">
        <v>20</v>
      </c>
      <c r="J14" s="20">
        <v>26</v>
      </c>
      <c r="K14" s="25">
        <v>30</v>
      </c>
      <c r="M14" s="16">
        <v>21</v>
      </c>
      <c r="N14" s="20">
        <v>28</v>
      </c>
      <c r="O14" s="20">
        <v>23</v>
      </c>
      <c r="P14" s="20">
        <v>30</v>
      </c>
      <c r="Q14" s="20">
        <v>25</v>
      </c>
      <c r="R14" s="25">
        <v>24</v>
      </c>
      <c r="T14" s="37" t="s">
        <v>60</v>
      </c>
      <c r="U14" s="41" t="s">
        <v>68</v>
      </c>
      <c r="V14" s="37" t="s">
        <v>64</v>
      </c>
    </row>
    <row r="15" spans="2:18" ht="13.5">
      <c r="B15" s="20">
        <v>8</v>
      </c>
      <c r="C15" s="59" t="s">
        <v>7</v>
      </c>
      <c r="D15" s="64">
        <v>0</v>
      </c>
      <c r="F15" s="27">
        <f>D35</f>
        <v>2</v>
      </c>
      <c r="G15" s="28">
        <f>D36</f>
        <v>3</v>
      </c>
      <c r="H15" s="28">
        <f>D34</f>
        <v>0</v>
      </c>
      <c r="I15" s="28">
        <f>D27</f>
        <v>1</v>
      </c>
      <c r="J15" s="28">
        <f>D33</f>
        <v>1</v>
      </c>
      <c r="K15" s="29">
        <f>D37</f>
        <v>1</v>
      </c>
      <c r="M15" s="27">
        <f>D28</f>
        <v>2</v>
      </c>
      <c r="N15" s="28">
        <f>D35</f>
        <v>2</v>
      </c>
      <c r="O15" s="28">
        <f>D30</f>
        <v>2</v>
      </c>
      <c r="P15" s="28">
        <f>D37</f>
        <v>1</v>
      </c>
      <c r="Q15" s="28">
        <f>D32</f>
        <v>2</v>
      </c>
      <c r="R15" s="29">
        <f>D31</f>
        <v>2</v>
      </c>
    </row>
    <row r="16" spans="2:20" ht="13.5">
      <c r="B16" s="20">
        <v>9</v>
      </c>
      <c r="C16" s="59" t="s">
        <v>8</v>
      </c>
      <c r="D16" s="64">
        <v>1</v>
      </c>
      <c r="F16" s="30" t="s">
        <v>34</v>
      </c>
      <c r="G16" s="31" t="s">
        <v>35</v>
      </c>
      <c r="H16" s="31" t="s">
        <v>36</v>
      </c>
      <c r="I16" s="31" t="s">
        <v>37</v>
      </c>
      <c r="J16" s="31" t="s">
        <v>38</v>
      </c>
      <c r="K16" s="32" t="s">
        <v>39</v>
      </c>
      <c r="M16" s="30" t="s">
        <v>40</v>
      </c>
      <c r="N16" s="31" t="s">
        <v>41</v>
      </c>
      <c r="O16" s="31" t="s">
        <v>42</v>
      </c>
      <c r="P16" s="31" t="s">
        <v>43</v>
      </c>
      <c r="Q16" s="31" t="s">
        <v>44</v>
      </c>
      <c r="R16" s="32" t="s">
        <v>45</v>
      </c>
      <c r="T16" s="2" t="s">
        <v>84</v>
      </c>
    </row>
    <row r="17" spans="2:22" ht="13.5">
      <c r="B17" s="20">
        <v>10</v>
      </c>
      <c r="C17" s="59" t="s">
        <v>9</v>
      </c>
      <c r="D17" s="64">
        <v>2</v>
      </c>
      <c r="F17" s="17">
        <f aca="true" t="shared" si="0" ref="F17:K17">F9+F11+F13+F15</f>
        <v>5</v>
      </c>
      <c r="G17" s="22">
        <f t="shared" si="0"/>
        <v>9</v>
      </c>
      <c r="H17" s="22">
        <f t="shared" si="0"/>
        <v>3</v>
      </c>
      <c r="I17" s="22">
        <f t="shared" si="0"/>
        <v>5</v>
      </c>
      <c r="J17" s="22">
        <f t="shared" si="0"/>
        <v>6</v>
      </c>
      <c r="K17" s="33">
        <f t="shared" si="0"/>
        <v>5</v>
      </c>
      <c r="M17" s="17">
        <f aca="true" t="shared" si="1" ref="M17:R17">M9+M11+M13+M15</f>
        <v>6</v>
      </c>
      <c r="N17" s="22">
        <f t="shared" si="1"/>
        <v>5</v>
      </c>
      <c r="O17" s="22">
        <f t="shared" si="1"/>
        <v>6</v>
      </c>
      <c r="P17" s="22">
        <f t="shared" si="1"/>
        <v>6</v>
      </c>
      <c r="Q17" s="22">
        <f t="shared" si="1"/>
        <v>6</v>
      </c>
      <c r="R17" s="33">
        <f t="shared" si="1"/>
        <v>7</v>
      </c>
      <c r="T17" s="39" t="s">
        <v>51</v>
      </c>
      <c r="U17" s="43" t="s">
        <v>52</v>
      </c>
      <c r="V17" s="39" t="s">
        <v>53</v>
      </c>
    </row>
    <row r="18" spans="2:22" ht="13.5">
      <c r="B18" s="20">
        <v>11</v>
      </c>
      <c r="C18" s="59" t="s">
        <v>10</v>
      </c>
      <c r="D18" s="64">
        <v>3</v>
      </c>
      <c r="F18" s="69" t="s">
        <v>48</v>
      </c>
      <c r="G18" s="70"/>
      <c r="H18" s="70"/>
      <c r="I18" s="70"/>
      <c r="J18" s="70"/>
      <c r="K18" s="34">
        <f>SUM(F17:K17)</f>
        <v>33</v>
      </c>
      <c r="M18" s="69" t="s">
        <v>49</v>
      </c>
      <c r="N18" s="70"/>
      <c r="O18" s="70"/>
      <c r="P18" s="70"/>
      <c r="Q18" s="70"/>
      <c r="R18" s="34">
        <f>SUM(M17:R17)</f>
        <v>36</v>
      </c>
      <c r="T18" s="36" t="s">
        <v>54</v>
      </c>
      <c r="U18" s="42" t="s">
        <v>72</v>
      </c>
      <c r="V18" s="36" t="s">
        <v>56</v>
      </c>
    </row>
    <row r="19" spans="2:22" ht="13.5">
      <c r="B19" s="20">
        <v>12</v>
      </c>
      <c r="C19" s="59" t="s">
        <v>11</v>
      </c>
      <c r="D19" s="64">
        <v>2</v>
      </c>
      <c r="F19" s="12"/>
      <c r="G19" s="9"/>
      <c r="H19" s="9"/>
      <c r="I19" s="9"/>
      <c r="J19" s="9"/>
      <c r="K19" s="10"/>
      <c r="M19" s="12"/>
      <c r="N19" s="9"/>
      <c r="O19" s="9"/>
      <c r="P19" s="9"/>
      <c r="Q19" s="9"/>
      <c r="R19" s="10"/>
      <c r="T19" s="20" t="s">
        <v>57</v>
      </c>
      <c r="U19" s="40" t="s">
        <v>73</v>
      </c>
      <c r="V19" s="20" t="s">
        <v>61</v>
      </c>
    </row>
    <row r="20" spans="2:22" ht="13.5">
      <c r="B20" s="20">
        <v>13</v>
      </c>
      <c r="C20" s="59" t="s">
        <v>12</v>
      </c>
      <c r="D20" s="64">
        <v>1</v>
      </c>
      <c r="F20" s="12"/>
      <c r="G20" s="12"/>
      <c r="H20" s="12"/>
      <c r="I20" s="12"/>
      <c r="J20" s="12"/>
      <c r="K20" s="11"/>
      <c r="M20" s="12"/>
      <c r="N20" s="12"/>
      <c r="O20" s="12"/>
      <c r="P20" s="12"/>
      <c r="Q20" s="12"/>
      <c r="R20" s="11"/>
      <c r="T20" s="20" t="s">
        <v>58</v>
      </c>
      <c r="U20" s="40" t="s">
        <v>74</v>
      </c>
      <c r="V20" s="20" t="s">
        <v>79</v>
      </c>
    </row>
    <row r="21" spans="2:22" ht="13.5">
      <c r="B21" s="20">
        <v>14</v>
      </c>
      <c r="C21" s="59" t="s">
        <v>13</v>
      </c>
      <c r="D21" s="64">
        <v>1</v>
      </c>
      <c r="F21" t="s">
        <v>109</v>
      </c>
      <c r="M21" t="s">
        <v>110</v>
      </c>
      <c r="T21" s="20" t="s">
        <v>69</v>
      </c>
      <c r="U21" s="40" t="s">
        <v>75</v>
      </c>
      <c r="V21" s="20" t="s">
        <v>80</v>
      </c>
    </row>
    <row r="22" spans="2:22" ht="13.5">
      <c r="B22" s="20">
        <v>15</v>
      </c>
      <c r="C22" s="59" t="s">
        <v>14</v>
      </c>
      <c r="D22" s="64">
        <v>2</v>
      </c>
      <c r="T22" s="20" t="s">
        <v>70</v>
      </c>
      <c r="U22" s="40" t="s">
        <v>76</v>
      </c>
      <c r="V22" s="20" t="s">
        <v>81</v>
      </c>
    </row>
    <row r="23" spans="2:22" ht="13.5">
      <c r="B23" s="20">
        <v>16</v>
      </c>
      <c r="C23" s="59" t="s">
        <v>15</v>
      </c>
      <c r="D23" s="64">
        <v>0</v>
      </c>
      <c r="T23" s="20" t="s">
        <v>71</v>
      </c>
      <c r="U23" s="40" t="s">
        <v>77</v>
      </c>
      <c r="V23" s="20" t="s">
        <v>82</v>
      </c>
    </row>
    <row r="24" spans="2:22" ht="13.5">
      <c r="B24" s="20">
        <v>17</v>
      </c>
      <c r="C24" s="59" t="s">
        <v>17</v>
      </c>
      <c r="D24" s="64">
        <v>1</v>
      </c>
      <c r="T24" s="37" t="s">
        <v>60</v>
      </c>
      <c r="U24" s="41" t="s">
        <v>78</v>
      </c>
      <c r="V24" s="37" t="s">
        <v>64</v>
      </c>
    </row>
    <row r="25" spans="2:4" ht="13.5">
      <c r="B25" s="20">
        <v>18</v>
      </c>
      <c r="C25" s="59" t="s">
        <v>16</v>
      </c>
      <c r="D25" s="64">
        <v>2</v>
      </c>
    </row>
    <row r="26" spans="2:4" ht="13.5">
      <c r="B26" s="20">
        <v>19</v>
      </c>
      <c r="C26" s="59" t="s">
        <v>18</v>
      </c>
      <c r="D26" s="64">
        <v>0</v>
      </c>
    </row>
    <row r="27" spans="2:22" ht="13.5" customHeight="1">
      <c r="B27" s="20">
        <v>20</v>
      </c>
      <c r="C27" s="59" t="s">
        <v>19</v>
      </c>
      <c r="D27" s="64">
        <v>1</v>
      </c>
      <c r="T27" s="73" t="s">
        <v>108</v>
      </c>
      <c r="U27" s="73"/>
      <c r="V27" s="73"/>
    </row>
    <row r="28" spans="2:22" ht="13.5">
      <c r="B28" s="20">
        <v>21</v>
      </c>
      <c r="C28" s="59" t="s">
        <v>20</v>
      </c>
      <c r="D28" s="64">
        <v>2</v>
      </c>
      <c r="T28" s="52"/>
      <c r="U28" s="52"/>
      <c r="V28" s="52"/>
    </row>
    <row r="29" spans="2:22" ht="13.5">
      <c r="B29" s="20">
        <v>22</v>
      </c>
      <c r="C29" s="59" t="s">
        <v>21</v>
      </c>
      <c r="D29" s="64">
        <v>1</v>
      </c>
      <c r="T29" s="74" t="s">
        <v>98</v>
      </c>
      <c r="U29" s="74"/>
      <c r="V29" s="74"/>
    </row>
    <row r="30" spans="2:22" ht="13.5" customHeight="1">
      <c r="B30" s="20">
        <v>23</v>
      </c>
      <c r="C30" s="59" t="s">
        <v>22</v>
      </c>
      <c r="D30" s="64">
        <v>2</v>
      </c>
      <c r="T30" s="74"/>
      <c r="U30" s="74"/>
      <c r="V30" s="74"/>
    </row>
    <row r="31" spans="2:22" ht="14.25" thickBot="1">
      <c r="B31" s="20">
        <v>24</v>
      </c>
      <c r="C31" s="59" t="s">
        <v>23</v>
      </c>
      <c r="D31" s="64">
        <v>2</v>
      </c>
      <c r="T31" s="54"/>
      <c r="U31" s="54"/>
      <c r="V31" s="54"/>
    </row>
    <row r="32" spans="2:22" ht="14.25" thickBot="1">
      <c r="B32" s="20">
        <v>25</v>
      </c>
      <c r="C32" s="59" t="s">
        <v>24</v>
      </c>
      <c r="D32" s="64">
        <v>2</v>
      </c>
      <c r="T32" s="53" t="s">
        <v>99</v>
      </c>
      <c r="U32" s="66"/>
      <c r="V32" s="67">
        <v>4</v>
      </c>
    </row>
    <row r="33" spans="2:4" ht="13.5">
      <c r="B33" s="20">
        <v>26</v>
      </c>
      <c r="C33" s="59" t="s">
        <v>25</v>
      </c>
      <c r="D33" s="64">
        <v>1</v>
      </c>
    </row>
    <row r="34" spans="2:21" ht="13.5">
      <c r="B34" s="20">
        <v>27</v>
      </c>
      <c r="C34" s="59" t="s">
        <v>26</v>
      </c>
      <c r="D34" s="64">
        <v>0</v>
      </c>
      <c r="T34" s="44" t="s">
        <v>90</v>
      </c>
      <c r="U34" s="45" t="s">
        <v>91</v>
      </c>
    </row>
    <row r="35" spans="2:21" ht="13.5" customHeight="1">
      <c r="B35" s="20">
        <v>28</v>
      </c>
      <c r="C35" s="59" t="s">
        <v>27</v>
      </c>
      <c r="D35" s="64">
        <v>2</v>
      </c>
      <c r="G35" t="s">
        <v>88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48" t="s">
        <v>96</v>
      </c>
      <c r="U35" s="46">
        <v>2</v>
      </c>
    </row>
    <row r="36" spans="2:21" ht="13.5">
      <c r="B36" s="20">
        <v>29</v>
      </c>
      <c r="C36" s="59" t="s">
        <v>28</v>
      </c>
      <c r="D36" s="64">
        <v>3</v>
      </c>
      <c r="G36" s="38" t="s">
        <v>89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21" t="s">
        <v>92</v>
      </c>
      <c r="U36" s="26">
        <v>3</v>
      </c>
    </row>
    <row r="37" spans="2:21" ht="14.25" thickBot="1">
      <c r="B37" s="37">
        <v>30</v>
      </c>
      <c r="C37" s="60" t="s">
        <v>29</v>
      </c>
      <c r="D37" s="65">
        <v>1</v>
      </c>
      <c r="G37" s="57" t="s">
        <v>102</v>
      </c>
      <c r="T37" s="21" t="s">
        <v>93</v>
      </c>
      <c r="U37" s="26">
        <v>4</v>
      </c>
    </row>
    <row r="38" spans="2:21" ht="13.5">
      <c r="B38" s="69" t="s">
        <v>33</v>
      </c>
      <c r="C38" s="75"/>
      <c r="D38" s="62">
        <f>SUM(D8:D37)</f>
        <v>44</v>
      </c>
      <c r="G38" s="57" t="s">
        <v>103</v>
      </c>
      <c r="T38" s="21" t="s">
        <v>94</v>
      </c>
      <c r="U38" s="26">
        <v>5</v>
      </c>
    </row>
    <row r="39" spans="20:21" ht="13.5">
      <c r="T39" s="21" t="s">
        <v>95</v>
      </c>
      <c r="U39" s="26">
        <v>6</v>
      </c>
    </row>
    <row r="40" spans="20:21" ht="13.5">
      <c r="T40" s="49" t="s">
        <v>97</v>
      </c>
      <c r="U40" s="47">
        <v>7</v>
      </c>
    </row>
    <row r="42" spans="20:23" ht="13.5">
      <c r="T42" s="72" t="s">
        <v>100</v>
      </c>
      <c r="U42" s="72"/>
      <c r="V42" s="55">
        <f>D38*V32</f>
        <v>176</v>
      </c>
      <c r="W42" t="s">
        <v>101</v>
      </c>
    </row>
  </sheetData>
  <mergeCells count="8">
    <mergeCell ref="V7:X7"/>
    <mergeCell ref="F18:J18"/>
    <mergeCell ref="B5:D5"/>
    <mergeCell ref="M18:Q18"/>
    <mergeCell ref="T42:U42"/>
    <mergeCell ref="T27:V27"/>
    <mergeCell ref="T29:V30"/>
    <mergeCell ref="B38:C3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</dc:creator>
  <cp:keywords/>
  <dc:description/>
  <cp:lastModifiedBy>1032</cp:lastModifiedBy>
  <dcterms:created xsi:type="dcterms:W3CDTF">2009-09-16T01:06:47Z</dcterms:created>
  <dcterms:modified xsi:type="dcterms:W3CDTF">2009-09-18T02:11:18Z</dcterms:modified>
  <cp:category/>
  <cp:version/>
  <cp:contentType/>
  <cp:contentStatus/>
</cp:coreProperties>
</file>